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top\departments$\Business Office\Purchasing\RFP's_Projects\FY2022-23\Liability Insurance\"/>
    </mc:Choice>
  </mc:AlternateContent>
  <xr:revisionPtr revIDLastSave="0" documentId="13_ncr:1_{371522AE-4FC1-497E-A1A8-182FE5F6EEAB}" xr6:coauthVersionLast="36" xr6:coauthVersionMax="36" xr10:uidLastSave="{00000000-0000-0000-0000-000000000000}"/>
  <bookViews>
    <workbookView xWindow="0" yWindow="0" windowWidth="28800" windowHeight="12225" xr2:uid="{E47C9199-FBC6-43EE-BC2A-D12136E9827C}"/>
  </bookViews>
  <sheets>
    <sheet name="Property Schedule" sheetId="1" r:id="rId1"/>
  </sheets>
  <definedNames>
    <definedName name="_xlnm._FilterDatabase" localSheetId="0" hidden="1">'Property Schedule'!$A$6:$K$71</definedName>
    <definedName name="_xlnm.Print_Titles" localSheetId="0">'Property Schedule'!$6:$6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I71" i="1"/>
  <c r="G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71" i="1" l="1"/>
</calcChain>
</file>

<file path=xl/sharedStrings.xml><?xml version="1.0" encoding="utf-8"?>
<sst xmlns="http://schemas.openxmlformats.org/spreadsheetml/2006/main" count="284" uniqueCount="131">
  <si>
    <t>Updated 4/18/2023</t>
  </si>
  <si>
    <t>District Name:  Kilgore College</t>
  </si>
  <si>
    <t>County: Gregg County</t>
  </si>
  <si>
    <t>Protection Class :  02</t>
  </si>
  <si>
    <t xml:space="preserve">Occupancy </t>
  </si>
  <si>
    <t>Address</t>
  </si>
  <si>
    <t>City</t>
  </si>
  <si>
    <t>State</t>
  </si>
  <si>
    <t>Year Built</t>
  </si>
  <si>
    <t>Year Upgrade</t>
  </si>
  <si>
    <t>Area Sq Ft</t>
  </si>
  <si>
    <t>Stories</t>
  </si>
  <si>
    <t>Contents</t>
  </si>
  <si>
    <t>Total Value</t>
  </si>
  <si>
    <t>McLaurin Administration Bldg</t>
  </si>
  <si>
    <t>1200 S. Henderson Blvd.</t>
  </si>
  <si>
    <t>Kilgore</t>
  </si>
  <si>
    <t>TX</t>
  </si>
  <si>
    <t>Bonnie Porter Business Admin Bldg</t>
  </si>
  <si>
    <t>1100 Brook Drive</t>
  </si>
  <si>
    <t>Automotive Body Repair Shop (Diesel Tech)</t>
  </si>
  <si>
    <t xml:space="preserve">1208 E. South St. </t>
  </si>
  <si>
    <t>n/a</t>
  </si>
  <si>
    <t>Anne Dean Turk Fine Arts Center / Van Cliburn Auditorium</t>
  </si>
  <si>
    <t>1611 S. Henderson</t>
  </si>
  <si>
    <t>2+B</t>
  </si>
  <si>
    <t>Communications Automotive Bldg</t>
  </si>
  <si>
    <t>1031 Oak Drive</t>
  </si>
  <si>
    <t>Technical Vocational Bldg</t>
  </si>
  <si>
    <t xml:space="preserve">1021 Oak Drive </t>
  </si>
  <si>
    <t>Randolph C. Watson Library / Elwyn Bone Learning Center</t>
  </si>
  <si>
    <t>1208 Broadway Blvd</t>
  </si>
  <si>
    <t>Woodfin Center for Instructional Technology</t>
  </si>
  <si>
    <t>909 Ross Avenue</t>
  </si>
  <si>
    <t>Dodson Auditorium</t>
  </si>
  <si>
    <t>913 Nolen Avenue</t>
  </si>
  <si>
    <t>1-3</t>
  </si>
  <si>
    <t>Masters Gymnasium / Band Hall</t>
  </si>
  <si>
    <t>1121-1123 Broadway Blvd.</t>
  </si>
  <si>
    <t>1-2</t>
  </si>
  <si>
    <t>Woman's Gym (Covin Rangerette Gym)</t>
  </si>
  <si>
    <t>1111C-1123C S. Henderson Blvd.</t>
  </si>
  <si>
    <t>Old Main Building</t>
  </si>
  <si>
    <t>1111-1123 S. Henderson Blvd.</t>
  </si>
  <si>
    <t>1-2B</t>
  </si>
  <si>
    <t>S.L. Canterbury Jr. Engineering and Sciences Bldg</t>
  </si>
  <si>
    <t>800 Ross</t>
  </si>
  <si>
    <t>E &amp; S Mechanical Room</t>
  </si>
  <si>
    <t>Student Support (old J/P Bldg)</t>
  </si>
  <si>
    <t>907 Ross Avenue</t>
  </si>
  <si>
    <t>Nolen Residence (Old-Gussie Nell Davis Hall &amp; Annex)</t>
  </si>
  <si>
    <t>825 Nolen Avenue</t>
  </si>
  <si>
    <t>Gussie Nell Davis Residence- Dorm</t>
  </si>
  <si>
    <t>819 Nolen Avenue</t>
  </si>
  <si>
    <t>Charles K and Lyde Devall Student Center</t>
  </si>
  <si>
    <t>1116 Broadway Blvd</t>
  </si>
  <si>
    <t>Cruce Stark Hall</t>
  </si>
  <si>
    <t>607 Elder Street</t>
  </si>
  <si>
    <t>Quad Dorm - Unit # 1</t>
  </si>
  <si>
    <t>1300 E. South Street</t>
  </si>
  <si>
    <t>Quad Dorm - Unit # 2</t>
  </si>
  <si>
    <t>1302 E. South Street</t>
  </si>
  <si>
    <t>Quad Dorm - Unit # 3</t>
  </si>
  <si>
    <t>1304 E. South Street</t>
  </si>
  <si>
    <t>Quad Dorm - Unit # 4</t>
  </si>
  <si>
    <t>1306 E. South Street</t>
  </si>
  <si>
    <t>Quad Dorm - Unit # 5</t>
  </si>
  <si>
    <t>Quad Dorm - Unit # 6</t>
  </si>
  <si>
    <t>Quad Dorm - Unit # 7</t>
  </si>
  <si>
    <t>Quad Dorm - Unit # 8</t>
  </si>
  <si>
    <t>Quads Mechanical Building</t>
  </si>
  <si>
    <t>Rangerette P.E. Museum &amp; Joe Turner P.E. Complex</t>
  </si>
  <si>
    <t>1125 Broadway Blvd.</t>
  </si>
  <si>
    <t>1</t>
  </si>
  <si>
    <t>East Texas Oil Museum</t>
  </si>
  <si>
    <t>1301 S. Henderson Blvd.</t>
  </si>
  <si>
    <t>M. Kenneth Whitten Applied Technology Center</t>
  </si>
  <si>
    <t>900 Henderson Blvd.</t>
  </si>
  <si>
    <t>James M. Parks Fitness Center</t>
  </si>
  <si>
    <t>701-707 Laird Street</t>
  </si>
  <si>
    <t xml:space="preserve">East Mechanical Building </t>
  </si>
  <si>
    <t>1025 Oak</t>
  </si>
  <si>
    <t>Field House</t>
  </si>
  <si>
    <t>600 Harris Street</t>
  </si>
  <si>
    <t>Derricks on Campus (2)</t>
  </si>
  <si>
    <t>Fountain by Devall Student Center</t>
  </si>
  <si>
    <t>Kilgore College Police Department</t>
  </si>
  <si>
    <t>814 E. Main Street</t>
  </si>
  <si>
    <t>Longview Hendrix Building</t>
  </si>
  <si>
    <t>300 S. High</t>
  </si>
  <si>
    <t>Longview</t>
  </si>
  <si>
    <t>Spear Training Facility (KC Police Academy Building) 43 acres</t>
  </si>
  <si>
    <t>1810 CR 174E</t>
  </si>
  <si>
    <t>Spear Training Facility (Police Academy Driving Track) 6 acres</t>
  </si>
  <si>
    <t>Spear Training Facility Police Adacemy - Storage</t>
  </si>
  <si>
    <t>Spear Training Facility Police Gun Range 1 acre</t>
  </si>
  <si>
    <t>Spear Training Facility (KC Electric Power Technology Storage Building )  7 acres</t>
  </si>
  <si>
    <t xml:space="preserve">Spear Training Facility (Electric Power Technology Classroom Bldg)  </t>
  </si>
  <si>
    <t>Spear Training Facility (Electric Power Technology Tower/Pole Training Field) 90 poles</t>
  </si>
  <si>
    <t>Spear Training Facility (East Texas Fire Academy Drill Field) 4 acres</t>
  </si>
  <si>
    <t>Spear Training Facility (East Texas Fire Academy Clasroom Bldg) 40x40</t>
  </si>
  <si>
    <t>Spear Training Facility (East Texas Fire Academy Storage Bldg) 15x30</t>
  </si>
  <si>
    <t>Spear Training Facility (East Texas Fire Academy Burn Structure ) 30x60</t>
  </si>
  <si>
    <t xml:space="preserve">Bert E. Woodruff Adult Education Center </t>
  </si>
  <si>
    <t>220 Henderson Blvd.</t>
  </si>
  <si>
    <t>Storage - Old Brookshires Building</t>
  </si>
  <si>
    <t>620 E. Main</t>
  </si>
  <si>
    <t>Leon Dodgen Physical Plant Center</t>
  </si>
  <si>
    <t>701 E. Main St.</t>
  </si>
  <si>
    <t>Region VII Bldg - TX Shakespeare Facility (Office, Storage, Practice Area)</t>
  </si>
  <si>
    <t>816-818 East Main Street</t>
  </si>
  <si>
    <t>TSF Mechanical Building</t>
  </si>
  <si>
    <t>816 East Main Street</t>
  </si>
  <si>
    <t>Cosemetology</t>
  </si>
  <si>
    <t>315 S. Center</t>
  </si>
  <si>
    <t>Longview North - Offices &amp; Classrooms</t>
  </si>
  <si>
    <t>209 S. Center</t>
  </si>
  <si>
    <t>Industrial Maintenance Technology Building</t>
  </si>
  <si>
    <t>326 S. High</t>
  </si>
  <si>
    <t>Industrial Maintenance Technology (Classroom)</t>
  </si>
  <si>
    <t xml:space="preserve">On-Site Storage TSF </t>
  </si>
  <si>
    <t>411 S. Commerce St</t>
  </si>
  <si>
    <t>Pring Shop, Softball Office (Old Headstart for Kilgore ISD)</t>
  </si>
  <si>
    <t>902 S. Martin</t>
  </si>
  <si>
    <t>713 Houston</t>
  </si>
  <si>
    <t>KC RangerPrint print shop</t>
  </si>
  <si>
    <t>Softball Field with Dugout and Bleachers &amp; Scoreboards</t>
  </si>
  <si>
    <t>Houston Street</t>
  </si>
  <si>
    <t>Longview Robotics Lab</t>
  </si>
  <si>
    <t>111 W. South St</t>
  </si>
  <si>
    <t>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</si>
</sst>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quotePrefix="1" applyNumberFormat="1" applyFont="1" applyFill="1" applyBorder="1" applyAlignment="1">
      <alignment horizontal="center" wrapText="1"/>
    </xf>
    <xf numFmtId="0" fontId="6" fillId="0" borderId="0" xfId="0" applyFont="1"/>
    <xf numFmtId="0" fontId="8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66" fontId="6" fillId="0" borderId="1" xfId="2" applyNumberFormat="1" applyFont="1" applyBorder="1"/>
    <xf numFmtId="0" fontId="8" fillId="0" borderId="1" xfId="3" applyFont="1" applyFill="1" applyBorder="1" applyAlignment="1" applyProtection="1">
      <alignment horizontal="center"/>
      <protection locked="0"/>
    </xf>
    <xf numFmtId="0" fontId="8" fillId="0" borderId="1" xfId="3" applyFont="1" applyFill="1" applyBorder="1" applyProtection="1">
      <protection locked="0"/>
    </xf>
    <xf numFmtId="164" fontId="8" fillId="0" borderId="1" xfId="1" applyNumberFormat="1" applyFont="1" applyFill="1" applyBorder="1" applyAlignment="1" applyProtection="1">
      <alignment horizontal="right"/>
      <protection locked="0"/>
    </xf>
    <xf numFmtId="49" fontId="8" fillId="0" borderId="1" xfId="3" applyNumberFormat="1" applyFont="1" applyFill="1" applyBorder="1" applyAlignment="1" applyProtection="1">
      <alignment horizontal="center"/>
      <protection locked="0"/>
    </xf>
    <xf numFmtId="12" fontId="8" fillId="0" borderId="1" xfId="3" applyNumberFormat="1" applyFont="1" applyFill="1" applyBorder="1" applyAlignment="1" applyProtection="1">
      <alignment horizontal="center"/>
      <protection locked="0"/>
    </xf>
    <xf numFmtId="6" fontId="6" fillId="0" borderId="0" xfId="0" applyNumberFormat="1" applyFont="1"/>
    <xf numFmtId="165" fontId="6" fillId="0" borderId="0" xfId="0" applyNumberFormat="1" applyFont="1"/>
    <xf numFmtId="0" fontId="6" fillId="0" borderId="1" xfId="0" applyFont="1" applyFill="1" applyBorder="1"/>
    <xf numFmtId="165" fontId="8" fillId="0" borderId="1" xfId="4" applyNumberFormat="1" applyFont="1" applyFill="1" applyBorder="1" applyProtection="1">
      <protection locked="0"/>
    </xf>
    <xf numFmtId="3" fontId="8" fillId="0" borderId="1" xfId="3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/>
    <xf numFmtId="3" fontId="8" fillId="0" borderId="1" xfId="3" applyNumberFormat="1" applyFont="1" applyFill="1" applyBorder="1" applyAlignment="1" applyProtection="1">
      <alignment horizontal="center"/>
      <protection locked="0"/>
    </xf>
    <xf numFmtId="0" fontId="10" fillId="0" borderId="1" xfId="3" applyFont="1" applyFill="1" applyBorder="1" applyAlignment="1" applyProtection="1">
      <alignment horizontal="center"/>
      <protection locked="0"/>
    </xf>
    <xf numFmtId="0" fontId="8" fillId="0" borderId="1" xfId="3" applyFont="1" applyFill="1" applyBorder="1"/>
    <xf numFmtId="3" fontId="8" fillId="0" borderId="1" xfId="4" applyNumberFormat="1" applyFont="1" applyFill="1" applyBorder="1" applyProtection="1">
      <protection locked="0"/>
    </xf>
    <xf numFmtId="0" fontId="0" fillId="0" borderId="0" xfId="0" applyFill="1"/>
    <xf numFmtId="0" fontId="11" fillId="0" borderId="0" xfId="0" applyFont="1" applyFill="1"/>
    <xf numFmtId="166" fontId="8" fillId="0" borderId="1" xfId="4" applyNumberFormat="1" applyFont="1" applyFill="1" applyBorder="1" applyAlignment="1" applyProtection="1">
      <alignment horizontal="center"/>
      <protection locked="0"/>
    </xf>
    <xf numFmtId="0" fontId="8" fillId="0" borderId="1" xfId="3" quotePrefix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Currency 2" xfId="4" xr:uid="{5C37FEC1-FC82-42C0-9634-EACF7CBAB5E4}"/>
    <cellStyle name="Normal" xfId="0" builtinId="0"/>
    <cellStyle name="Normal 2" xfId="3" xr:uid="{992267C2-515A-4477-986D-20AB0A138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6A15-EA8A-4BA6-B92A-E51477D173C6}">
  <dimension ref="A1:L71"/>
  <sheetViews>
    <sheetView tabSelected="1" zoomScaleNormal="100" zoomScaleSheetLayoutView="120" workbookViewId="0">
      <pane ySplit="6" topLeftCell="A7" activePane="bottomLeft" state="frozen"/>
      <selection pane="bottomLeft" activeCell="E10" sqref="E10"/>
    </sheetView>
  </sheetViews>
  <sheetFormatPr defaultRowHeight="15" x14ac:dyDescent="0.25"/>
  <cols>
    <col min="1" max="1" width="86" bestFit="1" customWidth="1"/>
    <col min="2" max="2" width="34.140625" bestFit="1" customWidth="1"/>
    <col min="3" max="3" width="10.140625" bestFit="1" customWidth="1"/>
    <col min="4" max="4" width="9.5703125" customWidth="1"/>
    <col min="5" max="5" width="10.28515625" style="28" customWidth="1"/>
    <col min="6" max="6" width="14.28515625" style="28" customWidth="1"/>
    <col min="7" max="7" width="13.42578125" style="28" customWidth="1"/>
    <col min="8" max="8" width="12.85546875" style="28" customWidth="1"/>
    <col min="9" max="9" width="14.85546875" style="28" bestFit="1" customWidth="1"/>
    <col min="10" max="10" width="15.7109375" style="29" bestFit="1" customWidth="1"/>
    <col min="11" max="11" width="14.5703125" style="28" bestFit="1" customWidth="1"/>
    <col min="12" max="12" width="73" bestFit="1" customWidth="1"/>
  </cols>
  <sheetData>
    <row r="1" spans="1:11" ht="15.75" x14ac:dyDescent="0.25">
      <c r="A1" s="1" t="s">
        <v>0</v>
      </c>
      <c r="C1" s="2"/>
      <c r="D1" s="2"/>
      <c r="E1" s="1"/>
      <c r="F1" s="1"/>
      <c r="G1" s="1"/>
      <c r="H1" s="1"/>
      <c r="I1" s="3"/>
      <c r="J1" s="4"/>
      <c r="K1" s="3"/>
    </row>
    <row r="2" spans="1:11" ht="15.75" x14ac:dyDescent="0.25">
      <c r="A2" s="1"/>
      <c r="C2" s="2"/>
      <c r="D2" s="2"/>
      <c r="E2" s="1"/>
      <c r="F2" s="1"/>
      <c r="G2" s="1"/>
      <c r="H2" s="1"/>
      <c r="I2" s="3"/>
      <c r="J2" s="4"/>
      <c r="K2" s="3"/>
    </row>
    <row r="3" spans="1:11" ht="15.75" x14ac:dyDescent="0.25">
      <c r="A3" s="2" t="s">
        <v>1</v>
      </c>
      <c r="C3" s="2"/>
      <c r="D3" s="2"/>
      <c r="E3" s="2"/>
      <c r="F3" s="2"/>
      <c r="G3" s="2"/>
      <c r="H3" s="2"/>
      <c r="I3" s="5"/>
      <c r="J3" s="4"/>
      <c r="K3" s="5"/>
    </row>
    <row r="4" spans="1:11" ht="15.75" x14ac:dyDescent="0.25">
      <c r="A4" s="2" t="s">
        <v>2</v>
      </c>
      <c r="C4" s="2"/>
      <c r="D4" s="2"/>
      <c r="E4" s="2"/>
      <c r="F4" s="2"/>
      <c r="G4" s="2"/>
      <c r="H4" s="2"/>
      <c r="I4" s="5"/>
      <c r="J4" s="4"/>
      <c r="K4" s="5"/>
    </row>
    <row r="5" spans="1:11" ht="15.75" x14ac:dyDescent="0.25">
      <c r="A5" s="2" t="s">
        <v>3</v>
      </c>
      <c r="C5" s="2"/>
      <c r="D5" s="2"/>
      <c r="E5" s="2"/>
      <c r="F5" s="2"/>
      <c r="G5" s="2"/>
      <c r="H5" s="2"/>
      <c r="I5" s="5"/>
      <c r="J5" s="4"/>
      <c r="K5" s="5"/>
    </row>
    <row r="6" spans="1:11" s="9" customFormat="1" ht="30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6" t="s">
        <v>11</v>
      </c>
      <c r="I6" s="7" t="s">
        <v>12</v>
      </c>
      <c r="J6" s="8" t="s">
        <v>130</v>
      </c>
      <c r="K6" s="8" t="s">
        <v>13</v>
      </c>
    </row>
    <row r="7" spans="1:11" s="9" customFormat="1" ht="14.25" x14ac:dyDescent="0.2">
      <c r="A7" s="13" t="s">
        <v>14</v>
      </c>
      <c r="B7" s="14" t="s">
        <v>15</v>
      </c>
      <c r="C7" s="13" t="s">
        <v>16</v>
      </c>
      <c r="D7" s="10" t="s">
        <v>17</v>
      </c>
      <c r="E7" s="13">
        <v>1967</v>
      </c>
      <c r="F7" s="11"/>
      <c r="G7" s="15">
        <v>11767</v>
      </c>
      <c r="H7" s="13">
        <v>2</v>
      </c>
      <c r="I7" s="21">
        <v>176505</v>
      </c>
      <c r="J7" s="12">
        <v>2294565</v>
      </c>
      <c r="K7" s="30">
        <f t="shared" ref="K7:K38" si="0">SUM(J7,I7)</f>
        <v>2471070</v>
      </c>
    </row>
    <row r="8" spans="1:11" s="9" customFormat="1" ht="14.25" x14ac:dyDescent="0.2">
      <c r="A8" s="13" t="s">
        <v>18</v>
      </c>
      <c r="B8" s="14" t="s">
        <v>19</v>
      </c>
      <c r="C8" s="13" t="s">
        <v>16</v>
      </c>
      <c r="D8" s="10" t="s">
        <v>17</v>
      </c>
      <c r="E8" s="13">
        <v>1965</v>
      </c>
      <c r="F8" s="11"/>
      <c r="G8" s="15">
        <v>24800</v>
      </c>
      <c r="H8" s="13">
        <v>2</v>
      </c>
      <c r="I8" s="21">
        <v>372000</v>
      </c>
      <c r="J8" s="12">
        <v>4836000</v>
      </c>
      <c r="K8" s="30">
        <f t="shared" si="0"/>
        <v>5208000</v>
      </c>
    </row>
    <row r="9" spans="1:11" s="9" customFormat="1" ht="14.25" x14ac:dyDescent="0.2">
      <c r="A9" s="13" t="s">
        <v>20</v>
      </c>
      <c r="B9" s="14" t="s">
        <v>21</v>
      </c>
      <c r="C9" s="13" t="s">
        <v>16</v>
      </c>
      <c r="D9" s="10" t="s">
        <v>17</v>
      </c>
      <c r="E9" s="13" t="s">
        <v>22</v>
      </c>
      <c r="F9" s="11"/>
      <c r="G9" s="15">
        <v>4200</v>
      </c>
      <c r="H9" s="13">
        <v>1</v>
      </c>
      <c r="I9" s="21">
        <v>280000</v>
      </c>
      <c r="J9" s="12">
        <v>409500</v>
      </c>
      <c r="K9" s="30">
        <f t="shared" si="0"/>
        <v>689500</v>
      </c>
    </row>
    <row r="10" spans="1:11" s="9" customFormat="1" ht="14.25" x14ac:dyDescent="0.2">
      <c r="A10" s="13" t="s">
        <v>23</v>
      </c>
      <c r="B10" s="14" t="s">
        <v>24</v>
      </c>
      <c r="C10" s="13" t="s">
        <v>16</v>
      </c>
      <c r="D10" s="10" t="s">
        <v>17</v>
      </c>
      <c r="E10" s="13">
        <v>1966</v>
      </c>
      <c r="F10" s="11"/>
      <c r="G10" s="15">
        <v>17100</v>
      </c>
      <c r="H10" s="13" t="s">
        <v>25</v>
      </c>
      <c r="I10" s="21">
        <v>513000</v>
      </c>
      <c r="J10" s="12">
        <v>3334500</v>
      </c>
      <c r="K10" s="30">
        <f t="shared" si="0"/>
        <v>3847500</v>
      </c>
    </row>
    <row r="11" spans="1:11" s="9" customFormat="1" ht="14.25" x14ac:dyDescent="0.2">
      <c r="A11" s="13" t="s">
        <v>26</v>
      </c>
      <c r="B11" s="14" t="s">
        <v>27</v>
      </c>
      <c r="C11" s="13" t="s">
        <v>16</v>
      </c>
      <c r="D11" s="10" t="s">
        <v>17</v>
      </c>
      <c r="E11" s="13">
        <v>1966</v>
      </c>
      <c r="F11" s="11"/>
      <c r="G11" s="15">
        <v>20600</v>
      </c>
      <c r="H11" s="13">
        <v>1</v>
      </c>
      <c r="I11" s="21">
        <v>309000</v>
      </c>
      <c r="J11" s="12">
        <v>4017000</v>
      </c>
      <c r="K11" s="30">
        <f t="shared" si="0"/>
        <v>4326000</v>
      </c>
    </row>
    <row r="12" spans="1:11" s="9" customFormat="1" ht="14.25" x14ac:dyDescent="0.2">
      <c r="A12" s="13" t="s">
        <v>28</v>
      </c>
      <c r="B12" s="14" t="s">
        <v>29</v>
      </c>
      <c r="C12" s="13" t="s">
        <v>16</v>
      </c>
      <c r="D12" s="10" t="s">
        <v>17</v>
      </c>
      <c r="E12" s="13">
        <v>1966</v>
      </c>
      <c r="F12" s="11"/>
      <c r="G12" s="15">
        <v>20424</v>
      </c>
      <c r="H12" s="13">
        <v>1</v>
      </c>
      <c r="I12" s="21">
        <v>500000</v>
      </c>
      <c r="J12" s="12">
        <v>3982680</v>
      </c>
      <c r="K12" s="30">
        <f t="shared" si="0"/>
        <v>4482680</v>
      </c>
    </row>
    <row r="13" spans="1:11" s="9" customFormat="1" ht="14.25" x14ac:dyDescent="0.2">
      <c r="A13" s="13" t="s">
        <v>30</v>
      </c>
      <c r="B13" s="14" t="s">
        <v>31</v>
      </c>
      <c r="C13" s="13" t="s">
        <v>16</v>
      </c>
      <c r="D13" s="10" t="s">
        <v>17</v>
      </c>
      <c r="E13" s="13">
        <v>1967</v>
      </c>
      <c r="F13" s="11">
        <v>2016</v>
      </c>
      <c r="G13" s="15">
        <v>38241</v>
      </c>
      <c r="H13" s="13">
        <v>2</v>
      </c>
      <c r="I13" s="21">
        <v>573615</v>
      </c>
      <c r="J13" s="12">
        <v>7456995</v>
      </c>
      <c r="K13" s="30">
        <f t="shared" si="0"/>
        <v>8030610</v>
      </c>
    </row>
    <row r="14" spans="1:11" s="9" customFormat="1" ht="14.25" x14ac:dyDescent="0.2">
      <c r="A14" s="13" t="s">
        <v>32</v>
      </c>
      <c r="B14" s="14" t="s">
        <v>33</v>
      </c>
      <c r="C14" s="13" t="s">
        <v>16</v>
      </c>
      <c r="D14" s="10" t="s">
        <v>17</v>
      </c>
      <c r="E14" s="13">
        <v>1941</v>
      </c>
      <c r="F14" s="11"/>
      <c r="G14" s="15">
        <v>5400</v>
      </c>
      <c r="H14" s="13">
        <v>1</v>
      </c>
      <c r="I14" s="21">
        <v>81000</v>
      </c>
      <c r="J14" s="12">
        <v>1053000</v>
      </c>
      <c r="K14" s="30">
        <f t="shared" si="0"/>
        <v>1134000</v>
      </c>
    </row>
    <row r="15" spans="1:11" s="9" customFormat="1" ht="14.25" x14ac:dyDescent="0.2">
      <c r="A15" s="13" t="s">
        <v>34</v>
      </c>
      <c r="B15" s="14" t="s">
        <v>35</v>
      </c>
      <c r="C15" s="13" t="s">
        <v>16</v>
      </c>
      <c r="D15" s="10" t="s">
        <v>17</v>
      </c>
      <c r="E15" s="13">
        <v>1952</v>
      </c>
      <c r="F15" s="11"/>
      <c r="G15" s="15">
        <v>22500</v>
      </c>
      <c r="H15" s="16" t="s">
        <v>36</v>
      </c>
      <c r="I15" s="21">
        <v>400000</v>
      </c>
      <c r="J15" s="12">
        <v>6240000</v>
      </c>
      <c r="K15" s="30">
        <f t="shared" si="0"/>
        <v>6640000</v>
      </c>
    </row>
    <row r="16" spans="1:11" s="9" customFormat="1" ht="14.25" x14ac:dyDescent="0.2">
      <c r="A16" s="13" t="s">
        <v>37</v>
      </c>
      <c r="B16" s="14" t="s">
        <v>38</v>
      </c>
      <c r="C16" s="13" t="s">
        <v>16</v>
      </c>
      <c r="D16" s="10" t="s">
        <v>17</v>
      </c>
      <c r="E16" s="13">
        <v>1954</v>
      </c>
      <c r="F16" s="11"/>
      <c r="G16" s="15">
        <v>32000</v>
      </c>
      <c r="H16" s="16" t="s">
        <v>39</v>
      </c>
      <c r="I16" s="21">
        <v>480000</v>
      </c>
      <c r="J16" s="12">
        <v>6240000</v>
      </c>
      <c r="K16" s="30">
        <f t="shared" si="0"/>
        <v>6720000</v>
      </c>
    </row>
    <row r="17" spans="1:11" s="9" customFormat="1" ht="14.25" x14ac:dyDescent="0.2">
      <c r="A17" s="13" t="s">
        <v>40</v>
      </c>
      <c r="B17" s="14" t="s">
        <v>41</v>
      </c>
      <c r="C17" s="13" t="s">
        <v>16</v>
      </c>
      <c r="D17" s="10" t="s">
        <v>17</v>
      </c>
      <c r="E17" s="13">
        <v>1941</v>
      </c>
      <c r="F17" s="11"/>
      <c r="G17" s="15">
        <v>8000</v>
      </c>
      <c r="H17" s="16" t="s">
        <v>39</v>
      </c>
      <c r="I17" s="21">
        <v>120000</v>
      </c>
      <c r="J17" s="12">
        <v>1560000</v>
      </c>
      <c r="K17" s="30">
        <f t="shared" si="0"/>
        <v>1680000</v>
      </c>
    </row>
    <row r="18" spans="1:11" s="9" customFormat="1" ht="14.25" x14ac:dyDescent="0.2">
      <c r="A18" s="13" t="s">
        <v>42</v>
      </c>
      <c r="B18" s="14" t="s">
        <v>43</v>
      </c>
      <c r="C18" s="13" t="s">
        <v>16</v>
      </c>
      <c r="D18" s="10" t="s">
        <v>17</v>
      </c>
      <c r="E18" s="13">
        <v>1936</v>
      </c>
      <c r="F18" s="11"/>
      <c r="G18" s="15">
        <v>22000</v>
      </c>
      <c r="H18" s="17" t="s">
        <v>44</v>
      </c>
      <c r="I18" s="21">
        <v>330000</v>
      </c>
      <c r="J18" s="12">
        <v>4290000</v>
      </c>
      <c r="K18" s="30">
        <f t="shared" si="0"/>
        <v>4620000</v>
      </c>
    </row>
    <row r="19" spans="1:11" s="9" customFormat="1" ht="14.25" x14ac:dyDescent="0.2">
      <c r="A19" s="13" t="s">
        <v>45</v>
      </c>
      <c r="B19" s="14" t="s">
        <v>46</v>
      </c>
      <c r="C19" s="13" t="s">
        <v>16</v>
      </c>
      <c r="D19" s="10" t="s">
        <v>17</v>
      </c>
      <c r="E19" s="13">
        <v>1974</v>
      </c>
      <c r="F19" s="11">
        <v>2012</v>
      </c>
      <c r="G19" s="15">
        <v>67190</v>
      </c>
      <c r="H19" s="13">
        <v>3</v>
      </c>
      <c r="I19" s="21">
        <v>1007850</v>
      </c>
      <c r="J19" s="12">
        <v>13102050</v>
      </c>
      <c r="K19" s="30">
        <f t="shared" si="0"/>
        <v>14109900</v>
      </c>
    </row>
    <row r="20" spans="1:11" s="9" customFormat="1" ht="14.25" x14ac:dyDescent="0.2">
      <c r="A20" s="13" t="s">
        <v>47</v>
      </c>
      <c r="B20" s="14" t="s">
        <v>46</v>
      </c>
      <c r="C20" s="13" t="s">
        <v>16</v>
      </c>
      <c r="D20" s="10" t="s">
        <v>17</v>
      </c>
      <c r="E20" s="13">
        <v>1974</v>
      </c>
      <c r="F20" s="11">
        <v>2019</v>
      </c>
      <c r="G20" s="15" t="s">
        <v>22</v>
      </c>
      <c r="H20" s="13">
        <v>1</v>
      </c>
      <c r="I20" s="21">
        <v>1000000</v>
      </c>
      <c r="J20" s="12">
        <v>325000</v>
      </c>
      <c r="K20" s="30">
        <f t="shared" si="0"/>
        <v>1325000</v>
      </c>
    </row>
    <row r="21" spans="1:11" s="9" customFormat="1" ht="14.25" x14ac:dyDescent="0.2">
      <c r="A21" s="13" t="s">
        <v>48</v>
      </c>
      <c r="B21" s="14" t="s">
        <v>49</v>
      </c>
      <c r="C21" s="13" t="s">
        <v>16</v>
      </c>
      <c r="D21" s="10" t="s">
        <v>17</v>
      </c>
      <c r="E21" s="13">
        <v>1941</v>
      </c>
      <c r="F21" s="11"/>
      <c r="G21" s="15">
        <v>15500</v>
      </c>
      <c r="H21" s="13">
        <v>2</v>
      </c>
      <c r="I21" s="21">
        <v>232500</v>
      </c>
      <c r="J21" s="12">
        <v>3022500</v>
      </c>
      <c r="K21" s="30">
        <f t="shared" si="0"/>
        <v>3255000</v>
      </c>
    </row>
    <row r="22" spans="1:11" s="9" customFormat="1" ht="14.25" x14ac:dyDescent="0.2">
      <c r="A22" s="13" t="s">
        <v>50</v>
      </c>
      <c r="B22" s="14" t="s">
        <v>51</v>
      </c>
      <c r="C22" s="13" t="s">
        <v>16</v>
      </c>
      <c r="D22" s="10" t="s">
        <v>17</v>
      </c>
      <c r="E22" s="13">
        <v>1961</v>
      </c>
      <c r="F22" s="11"/>
      <c r="G22" s="15">
        <v>44500</v>
      </c>
      <c r="H22" s="16" t="s">
        <v>39</v>
      </c>
      <c r="I22" s="21">
        <v>200000</v>
      </c>
      <c r="J22" s="12">
        <v>8677500</v>
      </c>
      <c r="K22" s="30">
        <f t="shared" si="0"/>
        <v>8877500</v>
      </c>
    </row>
    <row r="23" spans="1:11" s="9" customFormat="1" ht="14.25" x14ac:dyDescent="0.2">
      <c r="A23" s="13" t="s">
        <v>52</v>
      </c>
      <c r="B23" s="14" t="s">
        <v>53</v>
      </c>
      <c r="C23" s="13" t="s">
        <v>16</v>
      </c>
      <c r="D23" s="10" t="s">
        <v>17</v>
      </c>
      <c r="E23" s="13">
        <v>2006</v>
      </c>
      <c r="F23" s="11"/>
      <c r="G23" s="15">
        <v>26000</v>
      </c>
      <c r="H23" s="16"/>
      <c r="I23" s="21">
        <v>1250000</v>
      </c>
      <c r="J23" s="12">
        <v>6500000</v>
      </c>
      <c r="K23" s="30">
        <f t="shared" si="0"/>
        <v>7750000</v>
      </c>
    </row>
    <row r="24" spans="1:11" s="9" customFormat="1" ht="14.25" x14ac:dyDescent="0.2">
      <c r="A24" s="13" t="s">
        <v>54</v>
      </c>
      <c r="B24" s="14" t="s">
        <v>55</v>
      </c>
      <c r="C24" s="13" t="s">
        <v>16</v>
      </c>
      <c r="D24" s="10" t="s">
        <v>17</v>
      </c>
      <c r="E24" s="13">
        <v>1998</v>
      </c>
      <c r="F24" s="11"/>
      <c r="G24" s="15">
        <v>69000</v>
      </c>
      <c r="H24" s="16" t="s">
        <v>39</v>
      </c>
      <c r="I24" s="21">
        <v>1135000</v>
      </c>
      <c r="J24" s="12">
        <v>13455000</v>
      </c>
      <c r="K24" s="30">
        <f t="shared" si="0"/>
        <v>14590000</v>
      </c>
    </row>
    <row r="25" spans="1:11" s="9" customFormat="1" ht="14.25" x14ac:dyDescent="0.2">
      <c r="A25" s="13" t="s">
        <v>56</v>
      </c>
      <c r="B25" s="14" t="s">
        <v>57</v>
      </c>
      <c r="C25" s="13" t="s">
        <v>16</v>
      </c>
      <c r="D25" s="10" t="s">
        <v>17</v>
      </c>
      <c r="E25" s="13">
        <v>1970</v>
      </c>
      <c r="F25" s="11"/>
      <c r="G25" s="15">
        <v>40678</v>
      </c>
      <c r="H25" s="13">
        <v>8</v>
      </c>
      <c r="I25" s="21">
        <v>300000</v>
      </c>
      <c r="J25" s="12">
        <v>7932210</v>
      </c>
      <c r="K25" s="30">
        <f t="shared" si="0"/>
        <v>8232210</v>
      </c>
    </row>
    <row r="26" spans="1:11" s="9" customFormat="1" ht="14.25" x14ac:dyDescent="0.2">
      <c r="A26" s="13" t="s">
        <v>58</v>
      </c>
      <c r="B26" s="14" t="s">
        <v>59</v>
      </c>
      <c r="C26" s="13" t="s">
        <v>16</v>
      </c>
      <c r="D26" s="10" t="s">
        <v>17</v>
      </c>
      <c r="E26" s="13">
        <v>1976</v>
      </c>
      <c r="F26" s="11"/>
      <c r="G26" s="15">
        <v>2000</v>
      </c>
      <c r="H26" s="13">
        <v>1</v>
      </c>
      <c r="I26" s="21">
        <v>20000</v>
      </c>
      <c r="J26" s="12">
        <v>260000</v>
      </c>
      <c r="K26" s="30">
        <f t="shared" si="0"/>
        <v>280000</v>
      </c>
    </row>
    <row r="27" spans="1:11" s="9" customFormat="1" ht="14.25" x14ac:dyDescent="0.2">
      <c r="A27" s="13" t="s">
        <v>60</v>
      </c>
      <c r="B27" s="14" t="s">
        <v>61</v>
      </c>
      <c r="C27" s="13" t="s">
        <v>16</v>
      </c>
      <c r="D27" s="10" t="s">
        <v>17</v>
      </c>
      <c r="E27" s="13">
        <v>1976</v>
      </c>
      <c r="F27" s="11"/>
      <c r="G27" s="15">
        <v>2000</v>
      </c>
      <c r="H27" s="13">
        <v>1</v>
      </c>
      <c r="I27" s="21">
        <v>20000</v>
      </c>
      <c r="J27" s="12">
        <v>260000</v>
      </c>
      <c r="K27" s="30">
        <f t="shared" si="0"/>
        <v>280000</v>
      </c>
    </row>
    <row r="28" spans="1:11" s="9" customFormat="1" ht="14.25" x14ac:dyDescent="0.2">
      <c r="A28" s="13" t="s">
        <v>62</v>
      </c>
      <c r="B28" s="14" t="s">
        <v>63</v>
      </c>
      <c r="C28" s="13" t="s">
        <v>16</v>
      </c>
      <c r="D28" s="10" t="s">
        <v>17</v>
      </c>
      <c r="E28" s="13">
        <v>1976</v>
      </c>
      <c r="F28" s="11"/>
      <c r="G28" s="15">
        <v>2000</v>
      </c>
      <c r="H28" s="13">
        <v>1</v>
      </c>
      <c r="I28" s="21">
        <v>20000</v>
      </c>
      <c r="J28" s="12">
        <v>260000</v>
      </c>
      <c r="K28" s="30">
        <f t="shared" si="0"/>
        <v>280000</v>
      </c>
    </row>
    <row r="29" spans="1:11" s="9" customFormat="1" ht="14.25" x14ac:dyDescent="0.2">
      <c r="A29" s="13" t="s">
        <v>64</v>
      </c>
      <c r="B29" s="14" t="s">
        <v>65</v>
      </c>
      <c r="C29" s="13" t="s">
        <v>16</v>
      </c>
      <c r="D29" s="10" t="s">
        <v>17</v>
      </c>
      <c r="E29" s="13">
        <v>1976</v>
      </c>
      <c r="F29" s="11"/>
      <c r="G29" s="15">
        <v>2000</v>
      </c>
      <c r="H29" s="13">
        <v>1</v>
      </c>
      <c r="I29" s="21">
        <v>20000</v>
      </c>
      <c r="J29" s="12">
        <v>260000</v>
      </c>
      <c r="K29" s="30">
        <f t="shared" si="0"/>
        <v>280000</v>
      </c>
    </row>
    <row r="30" spans="1:11" s="9" customFormat="1" ht="14.25" x14ac:dyDescent="0.2">
      <c r="A30" s="13" t="s">
        <v>66</v>
      </c>
      <c r="B30" s="14" t="s">
        <v>63</v>
      </c>
      <c r="C30" s="13" t="s">
        <v>16</v>
      </c>
      <c r="D30" s="10" t="s">
        <v>17</v>
      </c>
      <c r="E30" s="13">
        <v>1976</v>
      </c>
      <c r="F30" s="11"/>
      <c r="G30" s="15">
        <v>2000</v>
      </c>
      <c r="H30" s="13">
        <v>1</v>
      </c>
      <c r="I30" s="21">
        <v>20000</v>
      </c>
      <c r="J30" s="12">
        <v>260000</v>
      </c>
      <c r="K30" s="30">
        <f t="shared" si="0"/>
        <v>280000</v>
      </c>
    </row>
    <row r="31" spans="1:11" s="9" customFormat="1" ht="14.25" x14ac:dyDescent="0.2">
      <c r="A31" s="13" t="s">
        <v>67</v>
      </c>
      <c r="B31" s="14" t="s">
        <v>65</v>
      </c>
      <c r="C31" s="13" t="s">
        <v>16</v>
      </c>
      <c r="D31" s="10" t="s">
        <v>17</v>
      </c>
      <c r="E31" s="13">
        <v>1976</v>
      </c>
      <c r="F31" s="11"/>
      <c r="G31" s="15">
        <v>2000</v>
      </c>
      <c r="H31" s="13">
        <v>1</v>
      </c>
      <c r="I31" s="21">
        <v>20000</v>
      </c>
      <c r="J31" s="12">
        <v>260000</v>
      </c>
      <c r="K31" s="30">
        <f t="shared" si="0"/>
        <v>280000</v>
      </c>
    </row>
    <row r="32" spans="1:11" s="9" customFormat="1" ht="14.25" x14ac:dyDescent="0.2">
      <c r="A32" s="13" t="s">
        <v>68</v>
      </c>
      <c r="B32" s="14" t="s">
        <v>65</v>
      </c>
      <c r="C32" s="13" t="s">
        <v>16</v>
      </c>
      <c r="D32" s="10" t="s">
        <v>17</v>
      </c>
      <c r="E32" s="13">
        <v>1976</v>
      </c>
      <c r="F32" s="11"/>
      <c r="G32" s="15">
        <v>2000</v>
      </c>
      <c r="H32" s="13">
        <v>1</v>
      </c>
      <c r="I32" s="21">
        <v>20000</v>
      </c>
      <c r="J32" s="12">
        <v>260000</v>
      </c>
      <c r="K32" s="30">
        <f t="shared" si="0"/>
        <v>280000</v>
      </c>
    </row>
    <row r="33" spans="1:12" s="9" customFormat="1" ht="14.25" x14ac:dyDescent="0.2">
      <c r="A33" s="13" t="s">
        <v>69</v>
      </c>
      <c r="B33" s="14" t="s">
        <v>65</v>
      </c>
      <c r="C33" s="13" t="s">
        <v>16</v>
      </c>
      <c r="D33" s="10" t="s">
        <v>17</v>
      </c>
      <c r="E33" s="13">
        <v>1976</v>
      </c>
      <c r="F33" s="11"/>
      <c r="G33" s="15">
        <v>2000</v>
      </c>
      <c r="H33" s="13">
        <v>1</v>
      </c>
      <c r="I33" s="21">
        <v>20000</v>
      </c>
      <c r="J33" s="12">
        <v>260000</v>
      </c>
      <c r="K33" s="30">
        <f t="shared" si="0"/>
        <v>280000</v>
      </c>
    </row>
    <row r="34" spans="1:12" s="9" customFormat="1" ht="14.25" x14ac:dyDescent="0.2">
      <c r="A34" s="13" t="s">
        <v>70</v>
      </c>
      <c r="B34" s="14" t="s">
        <v>65</v>
      </c>
      <c r="C34" s="13" t="s">
        <v>16</v>
      </c>
      <c r="D34" s="10" t="s">
        <v>17</v>
      </c>
      <c r="E34" s="13">
        <v>1976</v>
      </c>
      <c r="F34" s="11">
        <v>2019</v>
      </c>
      <c r="G34" s="15">
        <v>2000</v>
      </c>
      <c r="H34" s="13">
        <v>1</v>
      </c>
      <c r="I34" s="21">
        <v>50000</v>
      </c>
      <c r="J34" s="12">
        <v>195000</v>
      </c>
      <c r="K34" s="30">
        <f t="shared" si="0"/>
        <v>245000</v>
      </c>
      <c r="L34" s="18"/>
    </row>
    <row r="35" spans="1:12" s="9" customFormat="1" ht="14.25" x14ac:dyDescent="0.2">
      <c r="A35" s="13" t="s">
        <v>71</v>
      </c>
      <c r="B35" s="14" t="s">
        <v>72</v>
      </c>
      <c r="C35" s="13" t="s">
        <v>16</v>
      </c>
      <c r="D35" s="10" t="s">
        <v>17</v>
      </c>
      <c r="E35" s="13">
        <v>1975</v>
      </c>
      <c r="F35" s="11"/>
      <c r="G35" s="15">
        <v>44537</v>
      </c>
      <c r="H35" s="16" t="s">
        <v>73</v>
      </c>
      <c r="I35" s="21">
        <v>675080</v>
      </c>
      <c r="J35" s="12">
        <v>8684715</v>
      </c>
      <c r="K35" s="30">
        <f t="shared" si="0"/>
        <v>9359795</v>
      </c>
    </row>
    <row r="36" spans="1:12" s="9" customFormat="1" ht="14.25" x14ac:dyDescent="0.2">
      <c r="A36" s="13" t="s">
        <v>74</v>
      </c>
      <c r="B36" s="14" t="s">
        <v>75</v>
      </c>
      <c r="C36" s="13" t="s">
        <v>16</v>
      </c>
      <c r="D36" s="10" t="s">
        <v>17</v>
      </c>
      <c r="E36" s="13">
        <v>1980</v>
      </c>
      <c r="F36" s="11">
        <v>2020</v>
      </c>
      <c r="G36" s="15">
        <v>26000</v>
      </c>
      <c r="H36" s="13">
        <v>1</v>
      </c>
      <c r="I36" s="21">
        <v>1025000</v>
      </c>
      <c r="J36" s="12">
        <v>5070000</v>
      </c>
      <c r="K36" s="30">
        <f t="shared" si="0"/>
        <v>6095000</v>
      </c>
    </row>
    <row r="37" spans="1:12" s="9" customFormat="1" ht="14.25" x14ac:dyDescent="0.2">
      <c r="A37" s="13" t="s">
        <v>76</v>
      </c>
      <c r="B37" s="14" t="s">
        <v>77</v>
      </c>
      <c r="C37" s="13" t="s">
        <v>16</v>
      </c>
      <c r="D37" s="10" t="s">
        <v>17</v>
      </c>
      <c r="E37" s="13">
        <v>1985</v>
      </c>
      <c r="F37" s="11"/>
      <c r="G37" s="15">
        <v>49414</v>
      </c>
      <c r="H37" s="13">
        <v>1</v>
      </c>
      <c r="I37" s="21">
        <v>541210</v>
      </c>
      <c r="J37" s="12">
        <v>9635600</v>
      </c>
      <c r="K37" s="30">
        <f t="shared" si="0"/>
        <v>10176810</v>
      </c>
    </row>
    <row r="38" spans="1:12" s="9" customFormat="1" ht="14.25" x14ac:dyDescent="0.2">
      <c r="A38" s="13" t="s">
        <v>78</v>
      </c>
      <c r="B38" s="14" t="s">
        <v>79</v>
      </c>
      <c r="C38" s="13" t="s">
        <v>16</v>
      </c>
      <c r="D38" s="10" t="s">
        <v>17</v>
      </c>
      <c r="E38" s="13">
        <v>1991</v>
      </c>
      <c r="F38" s="11"/>
      <c r="G38" s="15">
        <v>29000</v>
      </c>
      <c r="H38" s="13">
        <v>1</v>
      </c>
      <c r="I38" s="21">
        <v>435000</v>
      </c>
      <c r="J38" s="12">
        <v>5655000</v>
      </c>
      <c r="K38" s="30">
        <f t="shared" si="0"/>
        <v>6090000</v>
      </c>
    </row>
    <row r="39" spans="1:12" s="9" customFormat="1" ht="14.25" x14ac:dyDescent="0.2">
      <c r="A39" s="13" t="s">
        <v>80</v>
      </c>
      <c r="B39" s="14" t="s">
        <v>81</v>
      </c>
      <c r="C39" s="13" t="s">
        <v>16</v>
      </c>
      <c r="D39" s="10" t="s">
        <v>17</v>
      </c>
      <c r="E39" s="13">
        <v>1966</v>
      </c>
      <c r="F39" s="11">
        <v>2019</v>
      </c>
      <c r="G39" s="15">
        <v>2280</v>
      </c>
      <c r="H39" s="13">
        <v>1</v>
      </c>
      <c r="I39" s="21">
        <v>17100</v>
      </c>
      <c r="J39" s="12">
        <v>260000</v>
      </c>
      <c r="K39" s="30">
        <f t="shared" ref="K39:K64" si="1">SUM(J39,I39)</f>
        <v>277100</v>
      </c>
      <c r="L39" s="19"/>
    </row>
    <row r="40" spans="1:12" s="9" customFormat="1" ht="14.25" x14ac:dyDescent="0.2">
      <c r="A40" s="13" t="s">
        <v>82</v>
      </c>
      <c r="B40" s="14" t="s">
        <v>83</v>
      </c>
      <c r="C40" s="13" t="s">
        <v>16</v>
      </c>
      <c r="D40" s="10" t="s">
        <v>17</v>
      </c>
      <c r="E40" s="13">
        <v>2005</v>
      </c>
      <c r="F40" s="11"/>
      <c r="G40" s="15">
        <v>8000</v>
      </c>
      <c r="H40" s="13">
        <v>1</v>
      </c>
      <c r="I40" s="21">
        <v>80000</v>
      </c>
      <c r="J40" s="12">
        <v>1040000</v>
      </c>
      <c r="K40" s="30">
        <f t="shared" si="1"/>
        <v>1120000</v>
      </c>
    </row>
    <row r="41" spans="1:12" s="9" customFormat="1" ht="14.25" x14ac:dyDescent="0.2">
      <c r="A41" s="13" t="s">
        <v>84</v>
      </c>
      <c r="B41" s="14"/>
      <c r="C41" s="13" t="s">
        <v>16</v>
      </c>
      <c r="D41" s="10" t="s">
        <v>17</v>
      </c>
      <c r="E41" s="13"/>
      <c r="F41" s="11"/>
      <c r="G41" s="15"/>
      <c r="H41" s="13"/>
      <c r="I41" s="21"/>
      <c r="J41" s="12">
        <v>234000</v>
      </c>
      <c r="K41" s="30">
        <f t="shared" si="1"/>
        <v>234000</v>
      </c>
    </row>
    <row r="42" spans="1:12" s="9" customFormat="1" ht="14.25" x14ac:dyDescent="0.2">
      <c r="A42" s="13" t="s">
        <v>85</v>
      </c>
      <c r="B42" s="14" t="s">
        <v>55</v>
      </c>
      <c r="C42" s="13" t="s">
        <v>16</v>
      </c>
      <c r="D42" s="10" t="s">
        <v>17</v>
      </c>
      <c r="E42" s="13">
        <v>2019</v>
      </c>
      <c r="F42" s="11"/>
      <c r="G42" s="15"/>
      <c r="H42" s="13"/>
      <c r="I42" s="21"/>
      <c r="J42" s="12">
        <v>58500</v>
      </c>
      <c r="K42" s="30">
        <f t="shared" si="1"/>
        <v>58500</v>
      </c>
    </row>
    <row r="43" spans="1:12" s="9" customFormat="1" ht="14.25" x14ac:dyDescent="0.2">
      <c r="A43" s="13" t="s">
        <v>86</v>
      </c>
      <c r="B43" s="14" t="s">
        <v>87</v>
      </c>
      <c r="C43" s="13" t="s">
        <v>16</v>
      </c>
      <c r="D43" s="10" t="s">
        <v>17</v>
      </c>
      <c r="E43" s="13">
        <v>1969</v>
      </c>
      <c r="F43" s="11"/>
      <c r="G43" s="15">
        <v>2500</v>
      </c>
      <c r="H43" s="13"/>
      <c r="I43" s="21">
        <v>200000</v>
      </c>
      <c r="J43" s="12">
        <v>221000</v>
      </c>
      <c r="K43" s="30">
        <f t="shared" si="1"/>
        <v>421000</v>
      </c>
    </row>
    <row r="44" spans="1:12" s="9" customFormat="1" ht="14.25" x14ac:dyDescent="0.2">
      <c r="A44" s="13" t="s">
        <v>88</v>
      </c>
      <c r="B44" s="14" t="s">
        <v>89</v>
      </c>
      <c r="C44" s="13" t="s">
        <v>90</v>
      </c>
      <c r="D44" s="10" t="s">
        <v>17</v>
      </c>
      <c r="E44" s="13">
        <v>1955</v>
      </c>
      <c r="F44" s="11">
        <v>2018</v>
      </c>
      <c r="G44" s="15">
        <v>60000</v>
      </c>
      <c r="H44" s="13">
        <v>1</v>
      </c>
      <c r="I44" s="21">
        <v>900000</v>
      </c>
      <c r="J44" s="12">
        <v>11700000</v>
      </c>
      <c r="K44" s="30">
        <f t="shared" si="1"/>
        <v>12600000</v>
      </c>
    </row>
    <row r="45" spans="1:12" s="9" customFormat="1" ht="14.25" x14ac:dyDescent="0.2">
      <c r="A45" s="13" t="s">
        <v>91</v>
      </c>
      <c r="B45" s="14" t="s">
        <v>92</v>
      </c>
      <c r="C45" s="13" t="s">
        <v>16</v>
      </c>
      <c r="D45" s="10" t="s">
        <v>17</v>
      </c>
      <c r="E45" s="13">
        <v>1987</v>
      </c>
      <c r="F45" s="11">
        <v>2021</v>
      </c>
      <c r="G45" s="15">
        <v>3000</v>
      </c>
      <c r="H45" s="13"/>
      <c r="I45" s="21">
        <v>40000</v>
      </c>
      <c r="J45" s="12">
        <v>163897.5</v>
      </c>
      <c r="K45" s="30">
        <f t="shared" si="1"/>
        <v>203897.5</v>
      </c>
    </row>
    <row r="46" spans="1:12" s="9" customFormat="1" ht="14.25" x14ac:dyDescent="0.2">
      <c r="A46" s="13" t="s">
        <v>93</v>
      </c>
      <c r="B46" s="14" t="s">
        <v>92</v>
      </c>
      <c r="C46" s="13" t="s">
        <v>16</v>
      </c>
      <c r="D46" s="10" t="s">
        <v>17</v>
      </c>
      <c r="E46" s="13">
        <v>1987</v>
      </c>
      <c r="F46" s="11"/>
      <c r="G46" s="15"/>
      <c r="H46" s="13"/>
      <c r="I46" s="21">
        <v>4500000</v>
      </c>
      <c r="J46" s="12">
        <v>650000</v>
      </c>
      <c r="K46" s="30">
        <f t="shared" si="1"/>
        <v>5150000</v>
      </c>
    </row>
    <row r="47" spans="1:12" s="9" customFormat="1" ht="14.25" x14ac:dyDescent="0.2">
      <c r="A47" s="13" t="s">
        <v>94</v>
      </c>
      <c r="B47" s="14" t="s">
        <v>92</v>
      </c>
      <c r="C47" s="13" t="s">
        <v>16</v>
      </c>
      <c r="D47" s="10" t="s">
        <v>17</v>
      </c>
      <c r="E47" s="13">
        <v>1987</v>
      </c>
      <c r="F47" s="11"/>
      <c r="G47" s="15">
        <v>1000</v>
      </c>
      <c r="H47" s="13"/>
      <c r="I47" s="21">
        <v>35000</v>
      </c>
      <c r="J47" s="12">
        <v>65000</v>
      </c>
      <c r="K47" s="30">
        <f t="shared" si="1"/>
        <v>100000</v>
      </c>
    </row>
    <row r="48" spans="1:12" s="9" customFormat="1" ht="14.25" x14ac:dyDescent="0.2">
      <c r="A48" s="13" t="s">
        <v>95</v>
      </c>
      <c r="B48" s="14" t="s">
        <v>92</v>
      </c>
      <c r="C48" s="31" t="s">
        <v>16</v>
      </c>
      <c r="D48" s="10" t="s">
        <v>17</v>
      </c>
      <c r="E48" s="13">
        <v>1987</v>
      </c>
      <c r="F48" s="11"/>
      <c r="G48" s="15"/>
      <c r="H48" s="13"/>
      <c r="I48" s="21">
        <v>10000</v>
      </c>
      <c r="J48" s="12">
        <v>65000</v>
      </c>
      <c r="K48" s="30">
        <f t="shared" si="1"/>
        <v>75000</v>
      </c>
    </row>
    <row r="49" spans="1:12" s="9" customFormat="1" ht="14.25" x14ac:dyDescent="0.2">
      <c r="A49" s="13" t="s">
        <v>96</v>
      </c>
      <c r="B49" s="14" t="s">
        <v>92</v>
      </c>
      <c r="C49" s="13" t="s">
        <v>16</v>
      </c>
      <c r="D49" s="10" t="s">
        <v>17</v>
      </c>
      <c r="E49" s="13"/>
      <c r="F49" s="11"/>
      <c r="G49" s="15"/>
      <c r="H49" s="13"/>
      <c r="I49" s="21">
        <v>14000</v>
      </c>
      <c r="J49" s="12">
        <v>0</v>
      </c>
      <c r="K49" s="30">
        <f t="shared" si="1"/>
        <v>14000</v>
      </c>
    </row>
    <row r="50" spans="1:12" s="9" customFormat="1" ht="14.25" x14ac:dyDescent="0.2">
      <c r="A50" s="13" t="s">
        <v>97</v>
      </c>
      <c r="B50" s="14" t="s">
        <v>92</v>
      </c>
      <c r="C50" s="13" t="s">
        <v>16</v>
      </c>
      <c r="D50" s="10" t="s">
        <v>17</v>
      </c>
      <c r="E50" s="13">
        <v>2019</v>
      </c>
      <c r="F50" s="11"/>
      <c r="G50" s="15">
        <v>800</v>
      </c>
      <c r="H50" s="13"/>
      <c r="I50" s="21">
        <v>76000</v>
      </c>
      <c r="J50" s="12">
        <v>13000</v>
      </c>
      <c r="K50" s="30">
        <f t="shared" si="1"/>
        <v>89000</v>
      </c>
    </row>
    <row r="51" spans="1:12" s="9" customFormat="1" ht="14.25" x14ac:dyDescent="0.2">
      <c r="A51" s="13" t="s">
        <v>98</v>
      </c>
      <c r="B51" s="14" t="s">
        <v>92</v>
      </c>
      <c r="C51" s="13" t="s">
        <v>16</v>
      </c>
      <c r="D51" s="10" t="s">
        <v>17</v>
      </c>
      <c r="E51" s="13">
        <v>2018</v>
      </c>
      <c r="F51" s="11"/>
      <c r="G51" s="15"/>
      <c r="H51" s="13"/>
      <c r="I51" s="21">
        <v>30000</v>
      </c>
      <c r="J51" s="12">
        <v>0</v>
      </c>
      <c r="K51" s="30">
        <f t="shared" si="1"/>
        <v>30000</v>
      </c>
    </row>
    <row r="52" spans="1:12" s="9" customFormat="1" ht="14.25" x14ac:dyDescent="0.2">
      <c r="A52" s="13" t="s">
        <v>99</v>
      </c>
      <c r="B52" s="14" t="s">
        <v>92</v>
      </c>
      <c r="C52" s="13" t="s">
        <v>16</v>
      </c>
      <c r="D52" s="10" t="s">
        <v>17</v>
      </c>
      <c r="E52" s="13"/>
      <c r="F52" s="11"/>
      <c r="G52" s="15"/>
      <c r="H52" s="13"/>
      <c r="I52" s="21"/>
      <c r="J52" s="12">
        <v>0</v>
      </c>
      <c r="K52" s="30">
        <f t="shared" si="1"/>
        <v>0</v>
      </c>
    </row>
    <row r="53" spans="1:12" s="9" customFormat="1" ht="14.25" x14ac:dyDescent="0.2">
      <c r="A53" s="13" t="s">
        <v>100</v>
      </c>
      <c r="B53" s="14" t="s">
        <v>92</v>
      </c>
      <c r="C53" s="13" t="s">
        <v>16</v>
      </c>
      <c r="D53" s="10" t="s">
        <v>17</v>
      </c>
      <c r="E53" s="13">
        <v>2005</v>
      </c>
      <c r="F53" s="11"/>
      <c r="G53" s="15"/>
      <c r="H53" s="13"/>
      <c r="I53" s="21">
        <v>58000</v>
      </c>
      <c r="J53" s="12">
        <v>78000</v>
      </c>
      <c r="K53" s="30">
        <f t="shared" si="1"/>
        <v>136000</v>
      </c>
    </row>
    <row r="54" spans="1:12" s="9" customFormat="1" ht="14.25" x14ac:dyDescent="0.2">
      <c r="A54" s="13" t="s">
        <v>101</v>
      </c>
      <c r="B54" s="14" t="s">
        <v>92</v>
      </c>
      <c r="C54" s="13" t="s">
        <v>16</v>
      </c>
      <c r="D54" s="10" t="s">
        <v>17</v>
      </c>
      <c r="E54" s="13">
        <v>2010</v>
      </c>
      <c r="F54" s="11"/>
      <c r="G54" s="15"/>
      <c r="H54" s="13"/>
      <c r="I54" s="21">
        <v>25000</v>
      </c>
      <c r="J54" s="12">
        <v>26000</v>
      </c>
      <c r="K54" s="30">
        <f t="shared" si="1"/>
        <v>51000</v>
      </c>
    </row>
    <row r="55" spans="1:12" s="9" customFormat="1" ht="14.25" x14ac:dyDescent="0.2">
      <c r="A55" s="13" t="s">
        <v>102</v>
      </c>
      <c r="B55" s="14" t="s">
        <v>92</v>
      </c>
      <c r="C55" s="13" t="s">
        <v>16</v>
      </c>
      <c r="D55" s="10" t="s">
        <v>17</v>
      </c>
      <c r="E55" s="13">
        <v>1990</v>
      </c>
      <c r="F55" s="11"/>
      <c r="G55" s="15"/>
      <c r="H55" s="13">
        <v>2</v>
      </c>
      <c r="I55" s="20"/>
      <c r="J55" s="12">
        <v>500000</v>
      </c>
      <c r="K55" s="30">
        <f t="shared" si="1"/>
        <v>500000</v>
      </c>
    </row>
    <row r="56" spans="1:12" s="9" customFormat="1" ht="14.25" x14ac:dyDescent="0.2">
      <c r="A56" s="13" t="s">
        <v>103</v>
      </c>
      <c r="B56" s="14" t="s">
        <v>104</v>
      </c>
      <c r="C56" s="13" t="s">
        <v>16</v>
      </c>
      <c r="D56" s="10" t="s">
        <v>17</v>
      </c>
      <c r="E56" s="13">
        <v>1970</v>
      </c>
      <c r="F56" s="11"/>
      <c r="G56" s="15">
        <v>55000</v>
      </c>
      <c r="H56" s="13"/>
      <c r="I56" s="21">
        <v>825000</v>
      </c>
      <c r="J56" s="12">
        <v>10725000</v>
      </c>
      <c r="K56" s="30">
        <f t="shared" si="1"/>
        <v>11550000</v>
      </c>
    </row>
    <row r="57" spans="1:12" s="9" customFormat="1" ht="14.25" x14ac:dyDescent="0.2">
      <c r="A57" s="13" t="s">
        <v>105</v>
      </c>
      <c r="B57" s="14" t="s">
        <v>106</v>
      </c>
      <c r="C57" s="13" t="s">
        <v>16</v>
      </c>
      <c r="D57" s="10" t="s">
        <v>17</v>
      </c>
      <c r="E57" s="13" t="s">
        <v>22</v>
      </c>
      <c r="F57" s="11"/>
      <c r="G57" s="15"/>
      <c r="H57" s="13"/>
      <c r="I57" s="21">
        <v>30000</v>
      </c>
      <c r="J57" s="12">
        <v>650000</v>
      </c>
      <c r="K57" s="30">
        <f t="shared" si="1"/>
        <v>680000</v>
      </c>
      <c r="L57" s="18"/>
    </row>
    <row r="58" spans="1:12" s="9" customFormat="1" ht="14.25" x14ac:dyDescent="0.2">
      <c r="A58" s="13" t="s">
        <v>107</v>
      </c>
      <c r="B58" s="14" t="s">
        <v>108</v>
      </c>
      <c r="C58" s="13" t="s">
        <v>16</v>
      </c>
      <c r="D58" s="10" t="s">
        <v>17</v>
      </c>
      <c r="E58" s="13" t="s">
        <v>22</v>
      </c>
      <c r="F58" s="11"/>
      <c r="G58" s="15">
        <v>15400</v>
      </c>
      <c r="H58" s="13"/>
      <c r="I58" s="21">
        <v>115500</v>
      </c>
      <c r="J58" s="12">
        <v>1501500</v>
      </c>
      <c r="K58" s="30">
        <f t="shared" si="1"/>
        <v>1617000</v>
      </c>
    </row>
    <row r="59" spans="1:12" s="9" customFormat="1" ht="14.25" x14ac:dyDescent="0.2">
      <c r="A59" s="13" t="s">
        <v>109</v>
      </c>
      <c r="B59" s="14" t="s">
        <v>110</v>
      </c>
      <c r="C59" s="13" t="s">
        <v>16</v>
      </c>
      <c r="D59" s="10" t="s">
        <v>17</v>
      </c>
      <c r="E59" s="13" t="s">
        <v>22</v>
      </c>
      <c r="F59" s="11"/>
      <c r="G59" s="15">
        <v>36422</v>
      </c>
      <c r="H59" s="13">
        <v>2</v>
      </c>
      <c r="I59" s="21">
        <v>50000</v>
      </c>
      <c r="J59" s="12">
        <v>3551145</v>
      </c>
      <c r="K59" s="30">
        <f t="shared" si="1"/>
        <v>3601145</v>
      </c>
    </row>
    <row r="60" spans="1:12" s="9" customFormat="1" ht="14.25" x14ac:dyDescent="0.2">
      <c r="A60" s="13" t="s">
        <v>111</v>
      </c>
      <c r="B60" s="14" t="s">
        <v>112</v>
      </c>
      <c r="C60" s="13" t="s">
        <v>16</v>
      </c>
      <c r="D60" s="10" t="s">
        <v>17</v>
      </c>
      <c r="E60" s="13">
        <v>2006</v>
      </c>
      <c r="F60" s="11"/>
      <c r="G60" s="15"/>
      <c r="H60" s="13"/>
      <c r="I60" s="21"/>
      <c r="J60" s="12">
        <v>0</v>
      </c>
      <c r="K60" s="30">
        <f t="shared" si="1"/>
        <v>0</v>
      </c>
    </row>
    <row r="61" spans="1:12" s="9" customFormat="1" ht="14.25" x14ac:dyDescent="0.2">
      <c r="A61" s="13" t="s">
        <v>113</v>
      </c>
      <c r="B61" s="14" t="s">
        <v>114</v>
      </c>
      <c r="C61" s="13" t="s">
        <v>90</v>
      </c>
      <c r="D61" s="10" t="s">
        <v>17</v>
      </c>
      <c r="E61" s="13">
        <v>2000</v>
      </c>
      <c r="F61" s="11"/>
      <c r="G61" s="15">
        <v>10600</v>
      </c>
      <c r="H61" s="13"/>
      <c r="I61" s="21">
        <v>106000</v>
      </c>
      <c r="J61" s="12">
        <v>1378000</v>
      </c>
      <c r="K61" s="30">
        <f t="shared" si="1"/>
        <v>1484000</v>
      </c>
    </row>
    <row r="62" spans="1:12" s="9" customFormat="1" ht="14.25" x14ac:dyDescent="0.2">
      <c r="A62" s="13" t="s">
        <v>115</v>
      </c>
      <c r="B62" s="14" t="s">
        <v>116</v>
      </c>
      <c r="C62" s="13" t="s">
        <v>90</v>
      </c>
      <c r="D62" s="10" t="s">
        <v>17</v>
      </c>
      <c r="E62" s="13">
        <v>1965</v>
      </c>
      <c r="F62" s="11"/>
      <c r="G62" s="15">
        <v>34000</v>
      </c>
      <c r="H62" s="13" t="s">
        <v>25</v>
      </c>
      <c r="I62" s="21">
        <v>510000</v>
      </c>
      <c r="J62" s="12">
        <v>6630000</v>
      </c>
      <c r="K62" s="30">
        <f t="shared" si="1"/>
        <v>7140000</v>
      </c>
    </row>
    <row r="63" spans="1:12" s="9" customFormat="1" ht="14.25" x14ac:dyDescent="0.2">
      <c r="A63" s="13" t="s">
        <v>117</v>
      </c>
      <c r="B63" s="14" t="s">
        <v>118</v>
      </c>
      <c r="C63" s="13" t="s">
        <v>90</v>
      </c>
      <c r="D63" s="10" t="s">
        <v>17</v>
      </c>
      <c r="E63" s="13">
        <v>2009</v>
      </c>
      <c r="F63" s="20"/>
      <c r="G63" s="22">
        <v>4000</v>
      </c>
      <c r="H63" s="13">
        <v>1</v>
      </c>
      <c r="I63" s="21">
        <v>120000</v>
      </c>
      <c r="J63" s="12">
        <v>1040000</v>
      </c>
      <c r="K63" s="30">
        <f t="shared" si="1"/>
        <v>1160000</v>
      </c>
    </row>
    <row r="64" spans="1:12" s="9" customFormat="1" ht="14.25" x14ac:dyDescent="0.2">
      <c r="A64" s="13" t="s">
        <v>119</v>
      </c>
      <c r="B64" s="14" t="s">
        <v>118</v>
      </c>
      <c r="C64" s="13" t="s">
        <v>90</v>
      </c>
      <c r="D64" s="10" t="s">
        <v>17</v>
      </c>
      <c r="E64" s="13">
        <v>1969</v>
      </c>
      <c r="F64" s="20"/>
      <c r="G64" s="22">
        <v>2000</v>
      </c>
      <c r="H64" s="13">
        <v>1</v>
      </c>
      <c r="I64" s="21">
        <v>3300</v>
      </c>
      <c r="J64" s="12">
        <v>43329</v>
      </c>
      <c r="K64" s="30">
        <f t="shared" si="1"/>
        <v>46629</v>
      </c>
    </row>
    <row r="65" spans="1:11" s="9" customFormat="1" ht="14.25" x14ac:dyDescent="0.2">
      <c r="A65" s="13" t="s">
        <v>120</v>
      </c>
      <c r="B65" s="14" t="s">
        <v>121</v>
      </c>
      <c r="C65" s="13" t="s">
        <v>16</v>
      </c>
      <c r="D65" s="10" t="s">
        <v>17</v>
      </c>
      <c r="E65" s="13"/>
      <c r="F65" s="20"/>
      <c r="G65" s="22"/>
      <c r="H65" s="13"/>
      <c r="I65" s="21">
        <v>10000</v>
      </c>
      <c r="J65" s="12"/>
      <c r="K65" s="30">
        <f>SUM(I65)</f>
        <v>10000</v>
      </c>
    </row>
    <row r="66" spans="1:11" s="9" customFormat="1" ht="14.25" x14ac:dyDescent="0.2">
      <c r="A66" s="13" t="s">
        <v>122</v>
      </c>
      <c r="B66" s="14" t="s">
        <v>123</v>
      </c>
      <c r="C66" s="13" t="s">
        <v>16</v>
      </c>
      <c r="D66" s="10" t="s">
        <v>17</v>
      </c>
      <c r="E66" s="13">
        <v>2003</v>
      </c>
      <c r="F66" s="23"/>
      <c r="G66" s="22">
        <v>10000</v>
      </c>
      <c r="H66" s="13">
        <v>1</v>
      </c>
      <c r="I66" s="21">
        <v>500000</v>
      </c>
      <c r="J66" s="12">
        <v>1950000</v>
      </c>
      <c r="K66" s="30">
        <f>SUM(J66,I66)</f>
        <v>2450000</v>
      </c>
    </row>
    <row r="67" spans="1:11" s="9" customFormat="1" ht="14.25" x14ac:dyDescent="0.2">
      <c r="A67" s="13" t="s">
        <v>120</v>
      </c>
      <c r="B67" s="14" t="s">
        <v>124</v>
      </c>
      <c r="C67" s="13" t="s">
        <v>16</v>
      </c>
      <c r="D67" s="10" t="s">
        <v>17</v>
      </c>
      <c r="E67" s="13">
        <v>1989</v>
      </c>
      <c r="F67" s="23"/>
      <c r="G67" s="22">
        <v>1000</v>
      </c>
      <c r="H67" s="13">
        <v>1</v>
      </c>
      <c r="I67" s="21">
        <v>25000</v>
      </c>
      <c r="J67" s="12">
        <v>39000</v>
      </c>
      <c r="K67" s="30">
        <f>SUM(J67,I67)</f>
        <v>64000</v>
      </c>
    </row>
    <row r="68" spans="1:11" s="9" customFormat="1" ht="14.25" x14ac:dyDescent="0.2">
      <c r="A68" s="13" t="s">
        <v>125</v>
      </c>
      <c r="B68" s="14" t="s">
        <v>124</v>
      </c>
      <c r="C68" s="13" t="s">
        <v>16</v>
      </c>
      <c r="D68" s="10" t="s">
        <v>17</v>
      </c>
      <c r="E68" s="13">
        <v>1989</v>
      </c>
      <c r="F68" s="24">
        <v>2023</v>
      </c>
      <c r="G68" s="22">
        <v>7500</v>
      </c>
      <c r="H68" s="13">
        <v>1</v>
      </c>
      <c r="I68" s="21">
        <v>1350000</v>
      </c>
      <c r="J68" s="12">
        <v>1100000</v>
      </c>
      <c r="K68" s="30">
        <f>SUM(J68,I68)</f>
        <v>2450000</v>
      </c>
    </row>
    <row r="69" spans="1:11" s="9" customFormat="1" ht="14.25" x14ac:dyDescent="0.2">
      <c r="A69" s="13" t="s">
        <v>126</v>
      </c>
      <c r="B69" s="14" t="s">
        <v>127</v>
      </c>
      <c r="C69" s="13" t="s">
        <v>16</v>
      </c>
      <c r="D69" s="10" t="s">
        <v>17</v>
      </c>
      <c r="E69" s="13">
        <v>2016</v>
      </c>
      <c r="F69" s="23"/>
      <c r="G69" s="24"/>
      <c r="H69" s="13"/>
      <c r="I69" s="21"/>
      <c r="J69" s="12">
        <v>65000</v>
      </c>
      <c r="K69" s="30">
        <f>SUM(J69,I69)</f>
        <v>65000</v>
      </c>
    </row>
    <row r="70" spans="1:11" s="9" customFormat="1" ht="14.25" x14ac:dyDescent="0.2">
      <c r="A70" s="13" t="s">
        <v>128</v>
      </c>
      <c r="B70" s="14" t="s">
        <v>129</v>
      </c>
      <c r="C70" s="13" t="s">
        <v>90</v>
      </c>
      <c r="D70" s="10" t="s">
        <v>17</v>
      </c>
      <c r="E70" s="25"/>
      <c r="F70" s="20">
        <v>2023</v>
      </c>
      <c r="G70" s="24">
        <v>1500</v>
      </c>
      <c r="H70" s="25"/>
      <c r="I70" s="21">
        <v>160000</v>
      </c>
      <c r="J70" s="12">
        <v>400000</v>
      </c>
      <c r="K70" s="30">
        <f>SUM(J70,I70)</f>
        <v>560000</v>
      </c>
    </row>
    <row r="71" spans="1:11" s="9" customFormat="1" ht="14.25" x14ac:dyDescent="0.2">
      <c r="A71" s="26"/>
      <c r="B71" s="26"/>
      <c r="C71" s="26"/>
      <c r="D71" s="23"/>
      <c r="E71" s="13"/>
      <c r="F71" s="20"/>
      <c r="G71" s="27">
        <f>SUM(G7:G70)</f>
        <v>911853</v>
      </c>
      <c r="H71" s="13"/>
      <c r="I71" s="21">
        <f>SUM(I7:I70)</f>
        <v>21936660</v>
      </c>
      <c r="J71" s="12">
        <f>SUM(J7:J70)</f>
        <v>174196186.5</v>
      </c>
      <c r="K71" s="21">
        <f>SUM(K7:K70)</f>
        <v>196132846.5</v>
      </c>
    </row>
  </sheetData>
  <autoFilter ref="A6:K71" xr:uid="{3AFA0FAB-4E91-4C0F-A540-AEAF68A24EF6}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Schedule</vt:lpstr>
      <vt:lpstr>'Property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Hansard</dc:creator>
  <cp:lastModifiedBy>Betsy Hansard</cp:lastModifiedBy>
  <cp:lastPrinted>2023-04-21T18:08:06Z</cp:lastPrinted>
  <dcterms:created xsi:type="dcterms:W3CDTF">2023-04-21T18:04:58Z</dcterms:created>
  <dcterms:modified xsi:type="dcterms:W3CDTF">2023-05-03T13:14:49Z</dcterms:modified>
</cp:coreProperties>
</file>